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科技处网站更新\"/>
    </mc:Choice>
  </mc:AlternateContent>
  <xr:revisionPtr revIDLastSave="0" documentId="13_ncr:1_{10C97B4B-341F-4B31-8D11-FD256A2B16DE}" xr6:coauthVersionLast="36" xr6:coauthVersionMax="36" xr10:uidLastSave="{00000000-0000-0000-0000-000000000000}"/>
  <bookViews>
    <workbookView xWindow="0" yWindow="0" windowWidth="22185" windowHeight="921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Sheet1!$A$1:$D$37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C5" i="2" l="1"/>
  <c r="C4" i="2"/>
  <c r="C2" i="2"/>
  <c r="C3" i="2"/>
</calcChain>
</file>

<file path=xl/sharedStrings.xml><?xml version="1.0" encoding="utf-8"?>
<sst xmlns="http://schemas.openxmlformats.org/spreadsheetml/2006/main" count="81" uniqueCount="72">
  <si>
    <t>序号</t>
  </si>
  <si>
    <t>申请名称</t>
  </si>
  <si>
    <t>受让单位</t>
  </si>
  <si>
    <t>转让时间</t>
  </si>
  <si>
    <t>所属学院</t>
  </si>
  <si>
    <t>图像压缩系统</t>
  </si>
  <si>
    <t>北京鸿翰启智信息技术有限公司</t>
  </si>
  <si>
    <t>信息</t>
  </si>
  <si>
    <t>一维条码商品识别系统</t>
  </si>
  <si>
    <t>多传感器实时故障诊断</t>
  </si>
  <si>
    <t>厦门朴思起重设备有限公司</t>
  </si>
  <si>
    <t>设备状态监测及故障预警边缘计算网关设计</t>
  </si>
  <si>
    <t>厦门迈凯科机电设备有限公司</t>
  </si>
  <si>
    <t>物体识别技术系统</t>
  </si>
  <si>
    <t>深圳市普瑞德科技有限公司</t>
  </si>
  <si>
    <t>目标检测技术系统</t>
  </si>
  <si>
    <t>智能交通标志识别系统</t>
  </si>
  <si>
    <t>上海神后信息科技有限公司</t>
  </si>
  <si>
    <t>齿轮箱在线故障诊断系统</t>
  </si>
  <si>
    <t>智能微电网能量管理系统</t>
  </si>
  <si>
    <t>一种多级过滤机构</t>
  </si>
  <si>
    <t>上海博士高环保科技有限公司</t>
  </si>
  <si>
    <t>材料</t>
  </si>
  <si>
    <t>一种手摇式电池回收箱</t>
  </si>
  <si>
    <t>一种多类型轴承的安装压紧装置</t>
  </si>
  <si>
    <t>上海桠戎机电科技有限公司</t>
  </si>
  <si>
    <t>机械</t>
  </si>
  <si>
    <t>一种水面漂浮物清扫机器人的作业面积扩展装置</t>
  </si>
  <si>
    <t>上海合时智能科技有限公司</t>
  </si>
  <si>
    <t xml:space="preserve">一种可实现分级诊疗的医生预约挂号方法 </t>
  </si>
  <si>
    <t>功高(上海)科技有限公司</t>
  </si>
  <si>
    <t xml:space="preserve">应用于相位快速提取的高精度干涉检测系统与方法 </t>
  </si>
  <si>
    <t>法博思（宁波）半导体设备有限公司</t>
  </si>
  <si>
    <t>一种离心式三元叶轮焊接坡口五轴数控加工方法</t>
  </si>
  <si>
    <t>北京科瑞思科技发展有限公司</t>
  </si>
  <si>
    <t>一种基于搜索算法的量子投票方法</t>
  </si>
  <si>
    <t>功高（上海）科技有限公司</t>
  </si>
  <si>
    <t>一种基于贝叶斯算法的DDoS防御系统</t>
  </si>
  <si>
    <t>上海斑书网络科技有限公司</t>
  </si>
  <si>
    <t>一种基于注意力机制的DDoS攻击检测方法</t>
  </si>
  <si>
    <t>超低成本/功耗抗干扰宽带通信系统</t>
  </si>
  <si>
    <t>南京乐凯森科技有限公司</t>
  </si>
  <si>
    <t>某靶标飞行器轨迹仿真技术</t>
  </si>
  <si>
    <t>宁波天擎航天科技有限公司</t>
  </si>
  <si>
    <t xml:space="preserve">一种应用天线阵列的高精度AGV定位方法 </t>
  </si>
  <si>
    <t xml:space="preserve"> 南京敏智达科技有限公司</t>
  </si>
  <si>
    <t>基于构造等边平衡三角形SMOTE算法的少数类样本生成方法</t>
  </si>
  <si>
    <t>智拙视觉科技（上海）有限公司</t>
  </si>
  <si>
    <t>地下旋喷扩孔成桩施工仿真</t>
  </si>
  <si>
    <t>发歌智能科技（上海）有限公司</t>
  </si>
  <si>
    <t>地下旋喷成桩施工数字孪生系统</t>
  </si>
  <si>
    <t>磁极线圈用微合金化银无氧铜型材的研发</t>
  </si>
  <si>
    <t>浙江天宁合金材料有限公司</t>
  </si>
  <si>
    <t>超低信噪比条件下语言增强检测软件</t>
  </si>
  <si>
    <t>一种电路板产品自动化加工装配系统及装配方法</t>
  </si>
  <si>
    <t>上海欣垣科技有限公司</t>
  </si>
  <si>
    <t>基于压缩光源的光纤传感器</t>
  </si>
  <si>
    <t>上海巧拾机电设备有限公司</t>
  </si>
  <si>
    <t>5G机器视觉传感系统测试软件</t>
  </si>
  <si>
    <t>上海步翎智能科技有限责任公司</t>
  </si>
  <si>
    <t>一种基于距离聚类检测器的安全相对组合导航软件</t>
  </si>
  <si>
    <t>徐州中矿凯锐科技科技有限公司</t>
  </si>
  <si>
    <t>电气</t>
  </si>
  <si>
    <t>一种组合式安全型15MW以上级海上风电整机运输工装</t>
  </si>
  <si>
    <t>江阴希尔伯特自动化科技有限公司</t>
  </si>
  <si>
    <t>一种安全防护型15MW级风机组件运输工装</t>
  </si>
  <si>
    <t>电磁阀线圈设计</t>
  </si>
  <si>
    <t>上海七策电气科技有限公司</t>
  </si>
  <si>
    <t>垃圾分拣机器人</t>
  </si>
  <si>
    <t>上海小懒猫环保技术有限公司</t>
  </si>
  <si>
    <t>求和项:到账金额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</si>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</sst>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8" formatCode="yyyy&quot;年&quot;m&quot;月&quot;d&quot;日&quot;;@"/>
  </numFmts>
  <fonts count="6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uli" refreshedDate="45261.835069444402" createdVersion="5" refreshedVersion="5" minRefreshableVersion="3" recordCount="36" xr:uid="{00000000-000A-0000-FFFF-FFFF00000000}">
  <cacheSource type="worksheet">
    <worksheetSource ref="A1:D36" sheet="Sheet1"/>
  </cacheSource>
  <cacheFields count="11">
    <cacheField name="序号" numFmtId="0">
      <sharedItems containsSemiMixedTypes="0" containsString="0" containsNumber="1" containsInteger="1" minValue="0" maxValue="36" count="3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</sharedItems>
    </cacheField>
    <cacheField name="发明人" numFmtId="0">
      <sharedItems count="25">
        <s v="赵莹"/>
        <s v="魏喜庆"/>
        <s v="郝聚涛"/>
        <s v="徐雪菲"/>
        <s v="刘琳"/>
        <s v="杜浩明"/>
        <s v="辛绍杰"/>
        <s v="杨志和"/>
        <s v="李志松"/>
        <s v="董雷"/>
        <s v="李渊"/>
        <s v="陈智鹏"/>
        <s v="杨宇"/>
        <s v="陈志敏"/>
        <s v="迟东祥"/>
        <s v="张光发"/>
        <s v="汪宏斌"/>
        <s v="宗兆翔"/>
        <s v="胡晓莉"/>
        <s v="肖骁琦"/>
        <s v="杜世勤"/>
        <s v="姚海"/>
        <s v="宁银行"/>
        <s v="郭煦"/>
        <s v="孙会"/>
      </sharedItems>
    </cacheField>
    <cacheField name="申请名称" numFmtId="0">
      <sharedItems count="36">
        <s v="图像压缩系统"/>
        <s v="一维条码商品识别系统"/>
        <s v="多传感器实时故障诊断"/>
        <s v="设备状态监测及故障预警边缘计算网关设计"/>
        <s v="物体识别技术系统"/>
        <s v="目标检测技术系统"/>
        <s v="智能交通标志识别系统"/>
        <s v="齿轮箱在线故障诊断系统"/>
        <s v="智能微电网能量管理系统"/>
        <s v="一种多级过滤机构"/>
        <s v="一种手摇式电池回收箱"/>
        <s v="一种多类型轴承的安装压紧装置"/>
        <s v="一种水面漂浮物清扫机器人的作业面积扩展装置"/>
        <s v="一种可实现分级诊疗的医生预约挂号方法 "/>
        <s v="应用于相位快速提取的高精度干涉检测系统与方法 "/>
        <s v="一种离心式三元叶轮焊接坡口五轴数控加工方法"/>
        <s v="一种基于搜索算法的量子投票方法"/>
        <s v="一种基于贝叶斯算法的DDoS防御系统"/>
        <s v="一种基于注意力机制的DDoS攻击检测方法"/>
        <s v="超低成本/功耗抗干扰宽带通信系统"/>
        <s v="某靶标飞行器轨迹仿真技术"/>
        <s v="一种应用天线阵列的高精度AGV定位方法 "/>
        <s v="基于构造等边平衡三角形SMOTE算法的少数类样本生成方法"/>
        <s v="地下旋喷扩孔成桩施工仿真"/>
        <s v="地下旋喷成桩施工数字孪生系统"/>
        <s v="磁极线圈用微合金化银无氧铜型材的研发"/>
        <s v="超低信噪比条件下语言增强检测软件"/>
        <s v="一种电路板产品自动化加工装配系统及装配方法"/>
        <s v="基于压缩光源的光纤传感器"/>
        <s v="5G机器视觉传感系统测试软件"/>
        <s v="一种基于距离聚类检测器的安全相对组合导航软件"/>
        <s v="一种组合式安全型15MW以上级海上风电整机运输工装"/>
        <s v="一种安全防护型15MW级风机组件运输工装"/>
        <s v="电磁阀线圈设计"/>
        <s v="垃圾分拣机器人"/>
        <s v="用于行星式旋转喷吹除气设备的防进气管缠绕的通气装置"/>
      </sharedItems>
    </cacheField>
    <cacheField name="专利类型" numFmtId="0">
      <sharedItems count="3">
        <s v="技术秘密"/>
        <s v="发明专利"/>
        <s v="专利申请权"/>
      </sharedItems>
    </cacheField>
    <cacheField name="转让/许可" numFmtId="0">
      <sharedItems count="7">
        <s v="许可"/>
        <s v="使用权"/>
        <s v="转让"/>
        <s v="专利申请权转让"/>
        <s v="使用权（一年）"/>
        <s v="使用权（十年"/>
        <s v="所有权"/>
      </sharedItems>
    </cacheField>
    <cacheField name="合同金额_x000a_（万元）" numFmtId="0">
      <sharedItems containsSemiMixedTypes="0" containsString="0" containsNumber="1" minValue="0" maxValue="108" count="16">
        <n v="4"/>
        <n v="16"/>
        <n v="1"/>
        <n v="3"/>
        <n v="10"/>
        <n v="20"/>
        <n v="25"/>
        <n v="6"/>
        <n v="30"/>
        <n v="15"/>
        <n v="5"/>
        <n v="13"/>
        <n v="22"/>
        <n v="108"/>
        <n v="0.7"/>
        <n v="4.8"/>
      </sharedItems>
    </cacheField>
    <cacheField name="到账金额" numFmtId="0">
      <sharedItems containsString="0" containsBlank="1" containsNumber="1" minValue="0" maxValue="108" count="18">
        <n v="4"/>
        <n v="16"/>
        <n v="1"/>
        <n v="3"/>
        <n v="10"/>
        <n v="20"/>
        <n v="25"/>
        <n v="6"/>
        <n v="30"/>
        <n v="15"/>
        <n v="5"/>
        <n v="13"/>
        <n v="2"/>
        <m/>
        <n v="22"/>
        <n v="108"/>
        <n v="0.7"/>
        <n v="4.8"/>
      </sharedItems>
    </cacheField>
    <cacheField name="受让单位" numFmtId="49">
      <sharedItems count="27">
        <s v="北京鸿翰启智信息技术有限公司"/>
        <s v="厦门朴思起重设备有限公司"/>
        <s v="厦门迈凯科机电设备有限公司"/>
        <s v="深圳市普瑞德科技有限公司"/>
        <s v="上海神后信息科技有限公司"/>
        <s v="上海博士高环保科技有限公司"/>
        <s v="上海桠戎机电科技有限公司"/>
        <s v="上海合时智能科技有限公司"/>
        <s v="功高(上海)科技有限公司"/>
        <s v="法博思（宁波）半导体设备有限公司"/>
        <s v="北京科瑞思科技发展有限公司"/>
        <s v="功高（上海）科技有限公司"/>
        <s v="上海斑书网络科技有限公司"/>
        <s v="南京乐凯森科技有限公司"/>
        <s v="宁波天擎航天科技有限公司"/>
        <s v=" 南京敏智达科技有限公司"/>
        <s v="智拙视觉科技（上海）有限公司"/>
        <s v="发歌智能科技（上海）有限公司"/>
        <s v="浙江天宁合金材料有限公司"/>
        <s v="上海欣垣科技有限公司"/>
        <s v="上海巧拾机电设备有限公司"/>
        <s v="上海步翎智能科技有限责任公司"/>
        <s v="徐州中矿凯锐科技科技有限公司"/>
        <s v="江阴希尔伯特自动化科技有限公司"/>
        <s v="上海七策电气科技有限公司"/>
        <s v="上海小懒猫环保技术有限公司"/>
        <s v="包头铝业有限公司"/>
      </sharedItems>
    </cacheField>
    <cacheField name="转让时间" numFmtId="0">
      <sharedItems containsDate="1" containsMixedTypes="1" count="11">
        <d v="2023-02-01T00:00:00"/>
        <d v="2023-01-01T00:00:00"/>
        <d v="2023-02-02T00:00:00"/>
        <d v="2023-06-01T00:00:00"/>
        <d v="2023-10-01T00:00:00"/>
        <d v="2023-10-02T00:00:00"/>
        <d v="2023-10-03T00:00:00"/>
        <d v="2023-11-02T00:00:00"/>
        <d v="2023-11-01T00:00:00"/>
        <d v="2023-11-29T00:00:00"/>
        <s v="2022年11月11日"/>
      </sharedItems>
    </cacheField>
    <cacheField name="所属学院" numFmtId="0">
      <sharedItems count="5">
        <s v="信息"/>
        <s v="材料"/>
        <s v="机械"/>
        <s v="电气"/>
        <s v="机械学院" u="1"/>
      </sharedItems>
    </cacheField>
    <cacheField name="考核年度" numFmtId="0">
      <sharedItems containsSemiMixedTypes="0" containsString="0" containsNumber="1" containsInteger="1" minValue="0" maxValue="2023" count="1">
        <n v="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  <x v="0"/>
    <x v="0"/>
    <x v="0"/>
    <x v="0"/>
    <x v="0"/>
    <x v="0"/>
    <x v="0"/>
  </r>
  <r>
    <x v="1"/>
    <x v="0"/>
    <x v="1"/>
    <x v="0"/>
    <x v="0"/>
    <x v="1"/>
    <x v="1"/>
    <x v="0"/>
    <x v="0"/>
    <x v="0"/>
    <x v="0"/>
  </r>
  <r>
    <x v="2"/>
    <x v="1"/>
    <x v="2"/>
    <x v="0"/>
    <x v="1"/>
    <x v="2"/>
    <x v="2"/>
    <x v="1"/>
    <x v="1"/>
    <x v="0"/>
    <x v="0"/>
  </r>
  <r>
    <x v="3"/>
    <x v="2"/>
    <x v="3"/>
    <x v="0"/>
    <x v="1"/>
    <x v="3"/>
    <x v="3"/>
    <x v="2"/>
    <x v="1"/>
    <x v="0"/>
    <x v="0"/>
  </r>
  <r>
    <x v="4"/>
    <x v="3"/>
    <x v="4"/>
    <x v="0"/>
    <x v="1"/>
    <x v="4"/>
    <x v="4"/>
    <x v="3"/>
    <x v="1"/>
    <x v="0"/>
    <x v="0"/>
  </r>
  <r>
    <x v="5"/>
    <x v="3"/>
    <x v="5"/>
    <x v="0"/>
    <x v="1"/>
    <x v="5"/>
    <x v="5"/>
    <x v="3"/>
    <x v="1"/>
    <x v="0"/>
    <x v="0"/>
  </r>
  <r>
    <x v="6"/>
    <x v="4"/>
    <x v="6"/>
    <x v="0"/>
    <x v="1"/>
    <x v="2"/>
    <x v="2"/>
    <x v="4"/>
    <x v="2"/>
    <x v="0"/>
    <x v="0"/>
  </r>
  <r>
    <x v="7"/>
    <x v="4"/>
    <x v="7"/>
    <x v="0"/>
    <x v="1"/>
    <x v="2"/>
    <x v="2"/>
    <x v="4"/>
    <x v="2"/>
    <x v="0"/>
    <x v="0"/>
  </r>
  <r>
    <x v="8"/>
    <x v="4"/>
    <x v="8"/>
    <x v="0"/>
    <x v="1"/>
    <x v="6"/>
    <x v="6"/>
    <x v="4"/>
    <x v="2"/>
    <x v="0"/>
    <x v="0"/>
  </r>
  <r>
    <x v="9"/>
    <x v="5"/>
    <x v="9"/>
    <x v="1"/>
    <x v="2"/>
    <x v="7"/>
    <x v="7"/>
    <x v="5"/>
    <x v="0"/>
    <x v="1"/>
    <x v="0"/>
  </r>
  <r>
    <x v="10"/>
    <x v="5"/>
    <x v="10"/>
    <x v="1"/>
    <x v="2"/>
    <x v="0"/>
    <x v="0"/>
    <x v="5"/>
    <x v="0"/>
    <x v="1"/>
    <x v="0"/>
  </r>
  <r>
    <x v="11"/>
    <x v="6"/>
    <x v="11"/>
    <x v="1"/>
    <x v="2"/>
    <x v="3"/>
    <x v="3"/>
    <x v="6"/>
    <x v="3"/>
    <x v="2"/>
    <x v="0"/>
  </r>
  <r>
    <x v="12"/>
    <x v="6"/>
    <x v="12"/>
    <x v="1"/>
    <x v="2"/>
    <x v="4"/>
    <x v="4"/>
    <x v="7"/>
    <x v="3"/>
    <x v="2"/>
    <x v="0"/>
  </r>
  <r>
    <x v="13"/>
    <x v="7"/>
    <x v="13"/>
    <x v="1"/>
    <x v="2"/>
    <x v="8"/>
    <x v="8"/>
    <x v="8"/>
    <x v="4"/>
    <x v="0"/>
    <x v="0"/>
  </r>
  <r>
    <x v="14"/>
    <x v="8"/>
    <x v="14"/>
    <x v="1"/>
    <x v="2"/>
    <x v="9"/>
    <x v="9"/>
    <x v="9"/>
    <x v="4"/>
    <x v="2"/>
    <x v="0"/>
  </r>
  <r>
    <x v="15"/>
    <x v="9"/>
    <x v="15"/>
    <x v="1"/>
    <x v="2"/>
    <x v="8"/>
    <x v="8"/>
    <x v="10"/>
    <x v="4"/>
    <x v="3"/>
    <x v="0"/>
  </r>
  <r>
    <x v="16"/>
    <x v="10"/>
    <x v="16"/>
    <x v="1"/>
    <x v="3"/>
    <x v="8"/>
    <x v="8"/>
    <x v="11"/>
    <x v="5"/>
    <x v="0"/>
    <x v="0"/>
  </r>
  <r>
    <x v="17"/>
    <x v="11"/>
    <x v="17"/>
    <x v="0"/>
    <x v="1"/>
    <x v="10"/>
    <x v="10"/>
    <x v="12"/>
    <x v="5"/>
    <x v="0"/>
    <x v="0"/>
  </r>
  <r>
    <x v="18"/>
    <x v="11"/>
    <x v="18"/>
    <x v="0"/>
    <x v="1"/>
    <x v="10"/>
    <x v="10"/>
    <x v="12"/>
    <x v="5"/>
    <x v="0"/>
    <x v="0"/>
  </r>
  <r>
    <x v="19"/>
    <x v="12"/>
    <x v="19"/>
    <x v="0"/>
    <x v="1"/>
    <x v="11"/>
    <x v="11"/>
    <x v="13"/>
    <x v="5"/>
    <x v="0"/>
    <x v="0"/>
  </r>
  <r>
    <x v="20"/>
    <x v="1"/>
    <x v="20"/>
    <x v="0"/>
    <x v="2"/>
    <x v="10"/>
    <x v="12"/>
    <x v="14"/>
    <x v="5"/>
    <x v="0"/>
    <x v="0"/>
  </r>
  <r>
    <x v="21"/>
    <x v="13"/>
    <x v="21"/>
    <x v="1"/>
    <x v="2"/>
    <x v="8"/>
    <x v="8"/>
    <x v="15"/>
    <x v="5"/>
    <x v="0"/>
    <x v="0"/>
  </r>
  <r>
    <x v="22"/>
    <x v="14"/>
    <x v="22"/>
    <x v="1"/>
    <x v="2"/>
    <x v="10"/>
    <x v="13"/>
    <x v="16"/>
    <x v="5"/>
    <x v="0"/>
    <x v="0"/>
  </r>
  <r>
    <x v="23"/>
    <x v="15"/>
    <x v="23"/>
    <x v="0"/>
    <x v="2"/>
    <x v="5"/>
    <x v="5"/>
    <x v="17"/>
    <x v="4"/>
    <x v="2"/>
    <x v="0"/>
  </r>
  <r>
    <x v="24"/>
    <x v="15"/>
    <x v="24"/>
    <x v="0"/>
    <x v="2"/>
    <x v="12"/>
    <x v="14"/>
    <x v="17"/>
    <x v="4"/>
    <x v="2"/>
    <x v="0"/>
  </r>
  <r>
    <x v="25"/>
    <x v="16"/>
    <x v="25"/>
    <x v="0"/>
    <x v="2"/>
    <x v="13"/>
    <x v="15"/>
    <x v="18"/>
    <x v="5"/>
    <x v="1"/>
    <x v="0"/>
  </r>
  <r>
    <x v="26"/>
    <x v="17"/>
    <x v="26"/>
    <x v="0"/>
    <x v="4"/>
    <x v="2"/>
    <x v="2"/>
    <x v="16"/>
    <x v="5"/>
    <x v="0"/>
    <x v="0"/>
  </r>
  <r>
    <x v="27"/>
    <x v="18"/>
    <x v="27"/>
    <x v="1"/>
    <x v="2"/>
    <x v="9"/>
    <x v="9"/>
    <x v="19"/>
    <x v="6"/>
    <x v="2"/>
    <x v="0"/>
  </r>
  <r>
    <x v="28"/>
    <x v="19"/>
    <x v="28"/>
    <x v="0"/>
    <x v="5"/>
    <x v="4"/>
    <x v="4"/>
    <x v="20"/>
    <x v="4"/>
    <x v="0"/>
    <x v="0"/>
  </r>
  <r>
    <x v="29"/>
    <x v="17"/>
    <x v="29"/>
    <x v="0"/>
    <x v="1"/>
    <x v="2"/>
    <x v="2"/>
    <x v="21"/>
    <x v="7"/>
    <x v="0"/>
    <x v="0"/>
  </r>
  <r>
    <x v="30"/>
    <x v="20"/>
    <x v="30"/>
    <x v="0"/>
    <x v="6"/>
    <x v="10"/>
    <x v="10"/>
    <x v="22"/>
    <x v="7"/>
    <x v="3"/>
    <x v="0"/>
  </r>
  <r>
    <x v="31"/>
    <x v="21"/>
    <x v="31"/>
    <x v="2"/>
    <x v="2"/>
    <x v="10"/>
    <x v="10"/>
    <x v="23"/>
    <x v="7"/>
    <x v="2"/>
    <x v="0"/>
  </r>
  <r>
    <x v="32"/>
    <x v="21"/>
    <x v="32"/>
    <x v="2"/>
    <x v="2"/>
    <x v="10"/>
    <x v="10"/>
    <x v="23"/>
    <x v="7"/>
    <x v="2"/>
    <x v="0"/>
  </r>
  <r>
    <x v="33"/>
    <x v="22"/>
    <x v="33"/>
    <x v="0"/>
    <x v="2"/>
    <x v="14"/>
    <x v="16"/>
    <x v="24"/>
    <x v="8"/>
    <x v="3"/>
    <x v="0"/>
  </r>
  <r>
    <x v="34"/>
    <x v="23"/>
    <x v="34"/>
    <x v="0"/>
    <x v="2"/>
    <x v="8"/>
    <x v="9"/>
    <x v="25"/>
    <x v="9"/>
    <x v="0"/>
    <x v="0"/>
  </r>
  <r>
    <x v="35"/>
    <x v="24"/>
    <x v="35"/>
    <x v="1"/>
    <x v="2"/>
    <x v="15"/>
    <x v="17"/>
    <x v="26"/>
    <x v="1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4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1:B6" firstHeaderRow="1" firstDataRow="1" firstDataCol="1"/>
  <pivotFields count="11">
    <pivotField compact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19">
        <item x="16"/>
        <item x="2"/>
        <item x="12"/>
        <item x="3"/>
        <item x="0"/>
        <item x="17"/>
        <item x="10"/>
        <item x="7"/>
        <item x="4"/>
        <item x="11"/>
        <item x="9"/>
        <item x="1"/>
        <item x="5"/>
        <item x="14"/>
        <item x="6"/>
        <item x="8"/>
        <item x="15"/>
        <item x="13"/>
        <item t="default"/>
      </items>
    </pivotField>
    <pivotField compact="0" showAll="0"/>
    <pivotField compact="0" showAll="0"/>
    <pivotField axis="axisRow" compact="0" showAll="0">
      <items count="6">
        <item x="1"/>
        <item x="3"/>
        <item x="2"/>
        <item m="1" x="4"/>
        <item x="0"/>
        <item t="default"/>
      </items>
    </pivotField>
    <pivotField compact="0" showAll="0"/>
  </pivotFields>
  <rowFields count="1">
    <field x="9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求和项:到账金额" fld="6" baseField="0" baseItem="0"/>
  </dataFields>
  <pivotTableStyleInfo name="PivotStylePreset2_Accent1" showRowHeaders="1" showColHeaders="1" showRowStripes="0" showColStripes="0" showLastColumn="0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F15" sqref="F15"/>
    </sheetView>
  </sheetViews>
  <sheetFormatPr defaultColWidth="8.75" defaultRowHeight="13.5" x14ac:dyDescent="0.15"/>
  <cols>
    <col min="1" max="1" width="8.75" style="2"/>
    <col min="2" max="2" width="37.5" style="3" customWidth="1"/>
    <col min="3" max="3" width="33.875" style="3" customWidth="1"/>
    <col min="4" max="4" width="19.25" style="3" customWidth="1"/>
    <col min="5" max="16384" width="8.75" style="3"/>
  </cols>
  <sheetData>
    <row r="1" spans="1:4" ht="30" customHeight="1" x14ac:dyDescent="0.15">
      <c r="A1" s="8" t="s">
        <v>0</v>
      </c>
      <c r="B1" s="9" t="s">
        <v>1</v>
      </c>
      <c r="C1" s="10" t="s">
        <v>2</v>
      </c>
      <c r="D1" s="8" t="s">
        <v>3</v>
      </c>
    </row>
    <row r="2" spans="1:4" ht="16.5" x14ac:dyDescent="0.15">
      <c r="A2" s="4">
        <v>1</v>
      </c>
      <c r="B2" s="5" t="s">
        <v>5</v>
      </c>
      <c r="C2" s="6" t="s">
        <v>6</v>
      </c>
      <c r="D2" s="7">
        <v>44958</v>
      </c>
    </row>
    <row r="3" spans="1:4" ht="16.5" x14ac:dyDescent="0.15">
      <c r="A3" s="4">
        <v>2</v>
      </c>
      <c r="B3" s="5" t="s">
        <v>8</v>
      </c>
      <c r="C3" s="6" t="s">
        <v>6</v>
      </c>
      <c r="D3" s="7">
        <v>44958</v>
      </c>
    </row>
    <row r="4" spans="1:4" ht="16.5" x14ac:dyDescent="0.15">
      <c r="A4" s="4">
        <v>3</v>
      </c>
      <c r="B4" s="5" t="s">
        <v>9</v>
      </c>
      <c r="C4" s="6" t="s">
        <v>10</v>
      </c>
      <c r="D4" s="7">
        <v>44927</v>
      </c>
    </row>
    <row r="5" spans="1:4" ht="16.5" x14ac:dyDescent="0.15">
      <c r="A5" s="4">
        <v>4</v>
      </c>
      <c r="B5" s="5" t="s">
        <v>11</v>
      </c>
      <c r="C5" s="6" t="s">
        <v>12</v>
      </c>
      <c r="D5" s="7">
        <v>44927</v>
      </c>
    </row>
    <row r="6" spans="1:4" ht="16.5" x14ac:dyDescent="0.15">
      <c r="A6" s="4">
        <v>5</v>
      </c>
      <c r="B6" s="5" t="s">
        <v>13</v>
      </c>
      <c r="C6" s="6" t="s">
        <v>14</v>
      </c>
      <c r="D6" s="7">
        <v>44927</v>
      </c>
    </row>
    <row r="7" spans="1:4" ht="16.5" x14ac:dyDescent="0.15">
      <c r="A7" s="4">
        <v>6</v>
      </c>
      <c r="B7" s="5" t="s">
        <v>15</v>
      </c>
      <c r="C7" s="6" t="s">
        <v>14</v>
      </c>
      <c r="D7" s="7">
        <v>44927</v>
      </c>
    </row>
    <row r="8" spans="1:4" ht="16.5" x14ac:dyDescent="0.15">
      <c r="A8" s="4">
        <v>7</v>
      </c>
      <c r="B8" s="5" t="s">
        <v>16</v>
      </c>
      <c r="C8" s="6" t="s">
        <v>17</v>
      </c>
      <c r="D8" s="7">
        <v>44959</v>
      </c>
    </row>
    <row r="9" spans="1:4" ht="16.5" x14ac:dyDescent="0.15">
      <c r="A9" s="4">
        <v>8</v>
      </c>
      <c r="B9" s="5" t="s">
        <v>18</v>
      </c>
      <c r="C9" s="6" t="s">
        <v>17</v>
      </c>
      <c r="D9" s="7">
        <v>44959</v>
      </c>
    </row>
    <row r="10" spans="1:4" ht="16.5" x14ac:dyDescent="0.15">
      <c r="A10" s="4">
        <v>9</v>
      </c>
      <c r="B10" s="5" t="s">
        <v>19</v>
      </c>
      <c r="C10" s="6" t="s">
        <v>17</v>
      </c>
      <c r="D10" s="7">
        <v>44959</v>
      </c>
    </row>
    <row r="11" spans="1:4" ht="16.5" x14ac:dyDescent="0.15">
      <c r="A11" s="4">
        <v>10</v>
      </c>
      <c r="B11" s="5" t="s">
        <v>20</v>
      </c>
      <c r="C11" s="6" t="s">
        <v>21</v>
      </c>
      <c r="D11" s="7">
        <v>44958</v>
      </c>
    </row>
    <row r="12" spans="1:4" ht="16.5" x14ac:dyDescent="0.15">
      <c r="A12" s="4">
        <v>11</v>
      </c>
      <c r="B12" s="5" t="s">
        <v>23</v>
      </c>
      <c r="C12" s="6" t="s">
        <v>21</v>
      </c>
      <c r="D12" s="7">
        <v>44958</v>
      </c>
    </row>
    <row r="13" spans="1:4" ht="16.5" x14ac:dyDescent="0.15">
      <c r="A13" s="4">
        <v>12</v>
      </c>
      <c r="B13" s="5" t="s">
        <v>24</v>
      </c>
      <c r="C13" s="6" t="s">
        <v>25</v>
      </c>
      <c r="D13" s="7">
        <v>45078</v>
      </c>
    </row>
    <row r="14" spans="1:4" ht="16.5" x14ac:dyDescent="0.15">
      <c r="A14" s="4">
        <v>13</v>
      </c>
      <c r="B14" s="5" t="s">
        <v>27</v>
      </c>
      <c r="C14" s="6" t="s">
        <v>28</v>
      </c>
      <c r="D14" s="7">
        <v>45078</v>
      </c>
    </row>
    <row r="15" spans="1:4" ht="16.5" x14ac:dyDescent="0.15">
      <c r="A15" s="4">
        <v>14</v>
      </c>
      <c r="B15" s="5" t="s">
        <v>29</v>
      </c>
      <c r="C15" s="6" t="s">
        <v>30</v>
      </c>
      <c r="D15" s="7">
        <v>45200</v>
      </c>
    </row>
    <row r="16" spans="1:4" ht="16.5" x14ac:dyDescent="0.15">
      <c r="A16" s="4">
        <v>15</v>
      </c>
      <c r="B16" s="5" t="s">
        <v>31</v>
      </c>
      <c r="C16" s="6" t="s">
        <v>32</v>
      </c>
      <c r="D16" s="7">
        <v>45200</v>
      </c>
    </row>
    <row r="17" spans="1:4" ht="16.5" x14ac:dyDescent="0.15">
      <c r="A17" s="4">
        <v>16</v>
      </c>
      <c r="B17" s="5" t="s">
        <v>33</v>
      </c>
      <c r="C17" s="6" t="s">
        <v>34</v>
      </c>
      <c r="D17" s="7">
        <v>45200</v>
      </c>
    </row>
    <row r="18" spans="1:4" ht="16.5" x14ac:dyDescent="0.15">
      <c r="A18" s="4">
        <v>17</v>
      </c>
      <c r="B18" s="5" t="s">
        <v>35</v>
      </c>
      <c r="C18" s="6" t="s">
        <v>36</v>
      </c>
      <c r="D18" s="7">
        <v>45201</v>
      </c>
    </row>
    <row r="19" spans="1:4" ht="16.5" x14ac:dyDescent="0.15">
      <c r="A19" s="4">
        <v>18</v>
      </c>
      <c r="B19" s="5" t="s">
        <v>37</v>
      </c>
      <c r="C19" s="6" t="s">
        <v>38</v>
      </c>
      <c r="D19" s="7">
        <v>45201</v>
      </c>
    </row>
    <row r="20" spans="1:4" ht="16.5" x14ac:dyDescent="0.15">
      <c r="A20" s="4">
        <v>19</v>
      </c>
      <c r="B20" s="5" t="s">
        <v>39</v>
      </c>
      <c r="C20" s="6" t="s">
        <v>38</v>
      </c>
      <c r="D20" s="7">
        <v>45201</v>
      </c>
    </row>
    <row r="21" spans="1:4" ht="16.5" x14ac:dyDescent="0.15">
      <c r="A21" s="4">
        <v>20</v>
      </c>
      <c r="B21" s="5" t="s">
        <v>40</v>
      </c>
      <c r="C21" s="6" t="s">
        <v>41</v>
      </c>
      <c r="D21" s="7">
        <v>45201</v>
      </c>
    </row>
    <row r="22" spans="1:4" ht="16.5" x14ac:dyDescent="0.15">
      <c r="A22" s="4">
        <v>21</v>
      </c>
      <c r="B22" s="5" t="s">
        <v>42</v>
      </c>
      <c r="C22" s="6" t="s">
        <v>43</v>
      </c>
      <c r="D22" s="7">
        <v>45201</v>
      </c>
    </row>
    <row r="23" spans="1:4" ht="16.5" x14ac:dyDescent="0.15">
      <c r="A23" s="4">
        <v>22</v>
      </c>
      <c r="B23" s="5" t="s">
        <v>44</v>
      </c>
      <c r="C23" s="6" t="s">
        <v>45</v>
      </c>
      <c r="D23" s="7">
        <v>45201</v>
      </c>
    </row>
    <row r="24" spans="1:4" ht="16.5" x14ac:dyDescent="0.15">
      <c r="A24" s="4">
        <v>23</v>
      </c>
      <c r="B24" s="5" t="s">
        <v>46</v>
      </c>
      <c r="C24" s="6" t="s">
        <v>47</v>
      </c>
      <c r="D24" s="7">
        <v>45201</v>
      </c>
    </row>
    <row r="25" spans="1:4" ht="16.5" x14ac:dyDescent="0.15">
      <c r="A25" s="4">
        <v>24</v>
      </c>
      <c r="B25" s="5" t="s">
        <v>48</v>
      </c>
      <c r="C25" s="6" t="s">
        <v>49</v>
      </c>
      <c r="D25" s="7">
        <v>45200</v>
      </c>
    </row>
    <row r="26" spans="1:4" ht="16.5" x14ac:dyDescent="0.15">
      <c r="A26" s="4">
        <v>25</v>
      </c>
      <c r="B26" s="5" t="s">
        <v>50</v>
      </c>
      <c r="C26" s="6" t="s">
        <v>49</v>
      </c>
      <c r="D26" s="7">
        <v>45200</v>
      </c>
    </row>
    <row r="27" spans="1:4" ht="16.5" x14ac:dyDescent="0.15">
      <c r="A27" s="4">
        <v>26</v>
      </c>
      <c r="B27" s="5" t="s">
        <v>51</v>
      </c>
      <c r="C27" s="6" t="s">
        <v>52</v>
      </c>
      <c r="D27" s="7">
        <v>45201</v>
      </c>
    </row>
    <row r="28" spans="1:4" ht="16.5" x14ac:dyDescent="0.15">
      <c r="A28" s="4">
        <v>27</v>
      </c>
      <c r="B28" s="5" t="s">
        <v>53</v>
      </c>
      <c r="C28" s="6" t="s">
        <v>47</v>
      </c>
      <c r="D28" s="7">
        <v>45201</v>
      </c>
    </row>
    <row r="29" spans="1:4" ht="16.5" x14ac:dyDescent="0.15">
      <c r="A29" s="4">
        <v>28</v>
      </c>
      <c r="B29" s="5" t="s">
        <v>54</v>
      </c>
      <c r="C29" s="6" t="s">
        <v>55</v>
      </c>
      <c r="D29" s="7">
        <v>45202</v>
      </c>
    </row>
    <row r="30" spans="1:4" ht="16.5" x14ac:dyDescent="0.15">
      <c r="A30" s="4">
        <v>29</v>
      </c>
      <c r="B30" s="5" t="s">
        <v>56</v>
      </c>
      <c r="C30" s="6" t="s">
        <v>57</v>
      </c>
      <c r="D30" s="7">
        <v>45200</v>
      </c>
    </row>
    <row r="31" spans="1:4" ht="16.5" x14ac:dyDescent="0.15">
      <c r="A31" s="4">
        <v>30</v>
      </c>
      <c r="B31" s="5" t="s">
        <v>58</v>
      </c>
      <c r="C31" s="6" t="s">
        <v>59</v>
      </c>
      <c r="D31" s="7">
        <v>45232</v>
      </c>
    </row>
    <row r="32" spans="1:4" ht="16.5" x14ac:dyDescent="0.15">
      <c r="A32" s="4">
        <v>31</v>
      </c>
      <c r="B32" s="5" t="s">
        <v>60</v>
      </c>
      <c r="C32" s="6" t="s">
        <v>61</v>
      </c>
      <c r="D32" s="7">
        <v>45232</v>
      </c>
    </row>
    <row r="33" spans="1:4" ht="16.5" x14ac:dyDescent="0.15">
      <c r="A33" s="4">
        <v>32</v>
      </c>
      <c r="B33" s="5" t="s">
        <v>63</v>
      </c>
      <c r="C33" s="6" t="s">
        <v>64</v>
      </c>
      <c r="D33" s="7">
        <v>45232</v>
      </c>
    </row>
    <row r="34" spans="1:4" ht="16.5" x14ac:dyDescent="0.15">
      <c r="A34" s="4">
        <v>33</v>
      </c>
      <c r="B34" s="5" t="s">
        <v>65</v>
      </c>
      <c r="C34" s="6" t="s">
        <v>64</v>
      </c>
      <c r="D34" s="7">
        <v>45232</v>
      </c>
    </row>
    <row r="35" spans="1:4" ht="16.5" x14ac:dyDescent="0.15">
      <c r="A35" s="4">
        <v>34</v>
      </c>
      <c r="B35" s="5" t="s">
        <v>66</v>
      </c>
      <c r="C35" s="6" t="s">
        <v>67</v>
      </c>
      <c r="D35" s="7">
        <v>45231</v>
      </c>
    </row>
    <row r="36" spans="1:4" ht="16.5" x14ac:dyDescent="0.15">
      <c r="A36" s="4">
        <v>35</v>
      </c>
      <c r="B36" s="5" t="s">
        <v>68</v>
      </c>
      <c r="C36" s="6" t="s">
        <v>69</v>
      </c>
      <c r="D36" s="7">
        <v>45259</v>
      </c>
    </row>
  </sheetData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G23" sqref="G23"/>
    </sheetView>
  </sheetViews>
  <sheetFormatPr defaultColWidth="8.625" defaultRowHeight="13.5" x14ac:dyDescent="0.15"/>
  <cols>
    <col min="1" max="1" width="12"/>
    <col min="2" max="2" width="18.125"/>
    <col min="3" max="3" width="12.75"/>
  </cols>
  <sheetData>
    <row r="1" spans="1:3" x14ac:dyDescent="0.15">
      <c r="A1" t="s">
        <v>4</v>
      </c>
      <c r="B1" t="s">
        <v>70</v>
      </c>
    </row>
    <row r="2" spans="1:3" x14ac:dyDescent="0.15">
      <c r="A2" t="s">
        <v>22</v>
      </c>
      <c r="B2">
        <v>118</v>
      </c>
      <c r="C2" s="1">
        <f>GETPIVOTDATA("到账金额",$A$1,"所属学院","材料")/476.5</f>
        <v>0.24763903462749212</v>
      </c>
    </row>
    <row r="3" spans="1:3" x14ac:dyDescent="0.15">
      <c r="A3" t="s">
        <v>62</v>
      </c>
      <c r="B3">
        <v>35.700000000000003</v>
      </c>
      <c r="C3" s="1">
        <f>GETPIVOTDATA("到账金额",$A$1,"所属学院","电气")/GETPIVOTDATA("到账金额",$A$1)</f>
        <v>7.4921301154249748E-2</v>
      </c>
    </row>
    <row r="4" spans="1:3" x14ac:dyDescent="0.15">
      <c r="A4" t="s">
        <v>26</v>
      </c>
      <c r="B4">
        <v>99.8</v>
      </c>
      <c r="C4" s="1">
        <f>GETPIVOTDATA("到账金额",$A$1,"所属学院","机械")/GETPIVOTDATA("到账金额",$A$1)</f>
        <v>0.20944386149003147</v>
      </c>
    </row>
    <row r="5" spans="1:3" x14ac:dyDescent="0.15">
      <c r="A5" t="s">
        <v>7</v>
      </c>
      <c r="B5">
        <v>223</v>
      </c>
      <c r="C5" s="1">
        <f>GETPIVOTDATA("到账金额",$A$1,"所属学院","信息")/GETPIVOTDATA("到账金额",$A$1)</f>
        <v>0.46799580272822666</v>
      </c>
    </row>
    <row r="6" spans="1:3" x14ac:dyDescent="0.15">
      <c r="A6" t="s">
        <v>71</v>
      </c>
      <c r="B6">
        <v>476.5</v>
      </c>
    </row>
  </sheetData>
  <phoneticPr fontId="4" type="noConversion"/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Administrator</cp:lastModifiedBy>
  <dcterms:created xsi:type="dcterms:W3CDTF">2023-12-01T11:46:00Z</dcterms:created>
  <dcterms:modified xsi:type="dcterms:W3CDTF">2024-04-02T00:39:33Z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AF1CADB05E0F4296A2C71730634B6452_13</vt:lpwstr>
  </property>
  <property fmtid="{D5CDD505-2E9C-101B-9397-08002B2CF9AE}" pid="3" name="KSOProductBuildVer">
    <vt:lpwstr>2052-12.1.0.16388</vt:lpwstr>
  </property>
</Properties>
</file>